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31A144D-0D34-4CF9-BEBE-D4534AE8F06E}" xr6:coauthVersionLast="47" xr6:coauthVersionMax="47" xr10:uidLastSave="{00000000-0000-0000-0000-000000000000}"/>
  <bookViews>
    <workbookView xWindow="960" yWindow="360" windowWidth="21564" windowHeight="11592" xr2:uid="{00000000-000D-0000-FFFF-FFFF00000000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4" l="1"/>
  <c r="Q10" i="4" s="1"/>
  <c r="N8" i="4"/>
  <c r="Q8" i="4" s="1"/>
  <c r="T4" i="4"/>
  <c r="T5" i="4"/>
  <c r="U5" i="4" s="1"/>
  <c r="T6" i="4" l="1"/>
  <c r="U4" i="4"/>
  <c r="U6" i="4"/>
  <c r="V5" i="4"/>
  <c r="W5" i="4" s="1"/>
  <c r="X5" i="4" s="1"/>
  <c r="X4" i="4" s="1"/>
  <c r="Y5" i="4" l="1"/>
  <c r="Z5" i="4" s="1"/>
  <c r="W4" i="4"/>
  <c r="V4" i="4"/>
  <c r="V6" i="4"/>
  <c r="W6" i="4"/>
  <c r="X6" i="4"/>
  <c r="Y6" i="4" l="1"/>
  <c r="Y4" i="4"/>
  <c r="AA5" i="4"/>
  <c r="Z4" i="4"/>
  <c r="Z6" i="4"/>
  <c r="AB5" i="4" l="1"/>
  <c r="AA4" i="4"/>
  <c r="AA6" i="4"/>
  <c r="AB4" i="4" l="1"/>
  <c r="AB6" i="4"/>
  <c r="AC5" i="4"/>
  <c r="AC6" i="4" l="1"/>
  <c r="AD5" i="4"/>
  <c r="AC4" i="4"/>
  <c r="AD4" i="4" l="1"/>
  <c r="AD6" i="4"/>
  <c r="AE5" i="4"/>
  <c r="AF5" i="4" l="1"/>
  <c r="AE4" i="4"/>
  <c r="AE6" i="4"/>
  <c r="AF4" i="4" l="1"/>
  <c r="AF6" i="4"/>
  <c r="AG5" i="4"/>
  <c r="AG4" i="4" l="1"/>
  <c r="AG6" i="4"/>
  <c r="AH5" i="4"/>
  <c r="AH4" i="4" l="1"/>
  <c r="AH6" i="4"/>
  <c r="AI5" i="4"/>
  <c r="AJ5" i="4" l="1"/>
  <c r="AI4" i="4"/>
  <c r="AI6" i="4"/>
  <c r="AJ4" i="4" l="1"/>
  <c r="AJ6" i="4"/>
  <c r="AK5" i="4"/>
  <c r="AK6" i="4" l="1"/>
  <c r="AL5" i="4"/>
  <c r="AK4" i="4"/>
  <c r="AL6" i="4" l="1"/>
  <c r="AL4" i="4"/>
  <c r="AM5" i="4"/>
  <c r="AN5" i="4" l="1"/>
  <c r="AM4" i="4"/>
  <c r="AM6" i="4"/>
  <c r="AN4" i="4" l="1"/>
  <c r="AN6" i="4"/>
  <c r="AO5" i="4"/>
  <c r="AO6" i="4" l="1"/>
  <c r="AO4" i="4"/>
  <c r="AP5" i="4"/>
  <c r="AP4" i="4" l="1"/>
  <c r="AP6" i="4"/>
  <c r="AQ5" i="4"/>
  <c r="AR5" i="4" l="1"/>
  <c r="AQ4" i="4"/>
  <c r="AQ6" i="4"/>
  <c r="AR4" i="4" l="1"/>
  <c r="AR6" i="4"/>
  <c r="AS5" i="4"/>
  <c r="AT5" i="4" l="1"/>
  <c r="AS4" i="4"/>
  <c r="AS6" i="4"/>
  <c r="AT4" i="4" l="1"/>
  <c r="AT6" i="4"/>
  <c r="AU5" i="4"/>
  <c r="AV5" i="4" l="1"/>
  <c r="AU4" i="4"/>
  <c r="AU6" i="4"/>
  <c r="AV4" i="4" l="1"/>
  <c r="AV6" i="4"/>
  <c r="AW5" i="4"/>
  <c r="AW6" i="4" l="1"/>
  <c r="AW4" i="4"/>
  <c r="AX5" i="4"/>
  <c r="AX4" i="4" l="1"/>
  <c r="AX6" i="4"/>
</calcChain>
</file>

<file path=xl/sharedStrings.xml><?xml version="1.0" encoding="utf-8"?>
<sst xmlns="http://schemas.openxmlformats.org/spreadsheetml/2006/main" count="49" uniqueCount="21">
  <si>
    <t>開始日</t>
    <rPh sb="0" eb="3">
      <t>カイシビ</t>
    </rPh>
    <phoneticPr fontId="1"/>
  </si>
  <si>
    <t>終了日</t>
    <rPh sb="0" eb="3">
      <t>シュウリョウビ</t>
    </rPh>
    <phoneticPr fontId="1"/>
  </si>
  <si>
    <t>No</t>
    <phoneticPr fontId="1"/>
  </si>
  <si>
    <t>工程</t>
    <rPh sb="0" eb="2">
      <t>コウテイ</t>
    </rPh>
    <phoneticPr fontId="1"/>
  </si>
  <si>
    <t>作成者</t>
    <rPh sb="0" eb="3">
      <t>サクセイシャ</t>
    </rPh>
    <phoneticPr fontId="1"/>
  </si>
  <si>
    <t>更新者</t>
    <rPh sb="0" eb="3">
      <t>コウシンシャ</t>
    </rPh>
    <phoneticPr fontId="1"/>
  </si>
  <si>
    <t>作成日</t>
    <rPh sb="0" eb="3">
      <t>サクセイビ</t>
    </rPh>
    <phoneticPr fontId="1"/>
  </si>
  <si>
    <t>更新日</t>
    <rPh sb="0" eb="3">
      <t>コウシンビ</t>
    </rPh>
    <phoneticPr fontId="1"/>
  </si>
  <si>
    <t>製品名</t>
    <rPh sb="0" eb="3">
      <t>セイヒンメイ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</si>
  <si>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</si>
  <si>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</si>
  <si>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生産予定数</t>
    <rPh sb="0" eb="2">
      <t>セイサン</t>
    </rPh>
    <rPh sb="2" eb="4">
      <t>ヨテイ</t>
    </rPh>
    <rPh sb="4" eb="5">
      <t>スウ</t>
    </rPh>
    <phoneticPr fontId="1"/>
  </si>
  <si>
    <t>実績計</t>
    <rPh sb="0" eb="2">
      <t>ジッセキ</t>
    </rPh>
    <rPh sb="2" eb="3">
      <t>ケイ</t>
    </rPh>
    <phoneticPr fontId="1"/>
  </si>
  <si>
    <t>1日の生産数</t>
    <rPh sb="1" eb="2">
      <t>ニチ</t>
    </rPh>
    <rPh sb="3" eb="5">
      <t>セイサン</t>
    </rPh>
    <rPh sb="5" eb="6">
      <t>スウ</t>
    </rPh>
    <phoneticPr fontId="1"/>
  </si>
  <si>
    <t>実績%</t>
    <rPh sb="0" eb="2">
      <t>ジッセキ</t>
    </rPh>
    <phoneticPr fontId="1"/>
  </si>
  <si>
    <t>生産予定</t>
    <rPh sb="0" eb="2">
      <t>セイサン</t>
    </rPh>
    <rPh sb="2" eb="4">
      <t>ヨテイ</t>
    </rPh>
    <phoneticPr fontId="1"/>
  </si>
  <si>
    <t>生産計画表</t>
    <rPh sb="0" eb="2">
      <t>セイサン</t>
    </rPh>
    <rPh sb="2" eb="4">
      <t>ケイカク</t>
    </rPh>
    <rPh sb="4" eb="5">
      <t>ヒョウ</t>
    </rPh>
    <phoneticPr fontId="1"/>
  </si>
  <si>
    <t>Ａ工程</t>
    <rPh sb="1" eb="3">
      <t>コウテイ</t>
    </rPh>
    <phoneticPr fontId="1"/>
  </si>
  <si>
    <t>NBR11-123</t>
    <phoneticPr fontId="1"/>
  </si>
  <si>
    <t>B工程</t>
    <rPh sb="1" eb="3">
      <t>コウテイ</t>
    </rPh>
    <phoneticPr fontId="1"/>
  </si>
  <si>
    <t>NBR11-111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</si>
</sst>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&quot;年&quot;m&quot;月&quot;d&quot;日&quot;;@"/>
    <numFmt numFmtId="177" formatCode="yyyy/m;@"/>
    <numFmt numFmtId="178" formatCode="d"/>
    <numFmt numFmtId="179" formatCode="m"/>
    <numFmt numFmtId="180" formatCode="yyyy&quot;年&quot;mm&quot;月&quot;dd&quot;日&quot;;@"/>
    <numFmt numFmtId="181" formatCode="yyyy/m/d;@"/>
    <numFmt numFmtId="182" formatCode="#,##0_);[Red]\(#,##0\)"/>
    <numFmt numFmtId="183" formatCode="#,##0_ "/>
  </numFmts>
  <fonts count="4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9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80" fontId="2" fillId="0" borderId="8" xfId="0" applyNumberFormat="1" applyFont="1" applyBorder="1" applyAlignment="1">
      <alignment horizontal="left" vertical="center"/>
    </xf>
    <xf numFmtId="180" fontId="2" fillId="0" borderId="9" xfId="0" applyNumberFormat="1" applyFont="1" applyBorder="1" applyAlignment="1">
      <alignment horizontal="left" vertical="center"/>
    </xf>
    <xf numFmtId="180" fontId="2" fillId="0" borderId="10" xfId="0" applyNumberFormat="1" applyFont="1" applyBorder="1" applyAlignment="1">
      <alignment horizontal="left" vertical="center"/>
    </xf>
    <xf numFmtId="176" fontId="2" fillId="0" borderId="8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9" fontId="2" fillId="0" borderId="8" xfId="0" applyNumberFormat="1" applyFont="1" applyBorder="1" applyAlignment="1">
      <alignment horizontal="center" vertical="center" shrinkToFit="1"/>
    </xf>
    <xf numFmtId="179" fontId="2" fillId="0" borderId="9" xfId="0" applyNumberFormat="1" applyFont="1" applyBorder="1" applyAlignment="1">
      <alignment horizontal="center" vertical="center" shrinkToFit="1"/>
    </xf>
    <xf numFmtId="179" fontId="2" fillId="0" borderId="10" xfId="0" applyNumberFormat="1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83" fontId="2" fillId="0" borderId="15" xfId="0" applyNumberFormat="1" applyFont="1" applyBorder="1" applyAlignment="1">
      <alignment horizontal="right" vertical="center" shrinkToFit="1"/>
    </xf>
    <xf numFmtId="183" fontId="2" fillId="0" borderId="18" xfId="0" applyNumberFormat="1" applyFont="1" applyBorder="1" applyAlignment="1">
      <alignment horizontal="right"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181" fontId="2" fillId="0" borderId="13" xfId="0" applyNumberFormat="1" applyFont="1" applyBorder="1" applyAlignment="1">
      <alignment horizontal="center" vertical="center" shrinkToFit="1"/>
    </xf>
    <xf numFmtId="181" fontId="2" fillId="0" borderId="14" xfId="0" applyNumberFormat="1" applyFont="1" applyBorder="1" applyAlignment="1">
      <alignment horizontal="center" vertical="center" shrinkToFit="1"/>
    </xf>
    <xf numFmtId="182" fontId="2" fillId="0" borderId="13" xfId="0" applyNumberFormat="1" applyFont="1" applyBorder="1" applyAlignment="1">
      <alignment horizontal="right" vertical="center" shrinkToFit="1"/>
    </xf>
    <xf numFmtId="182" fontId="2" fillId="0" borderId="14" xfId="0" applyNumberFormat="1" applyFont="1" applyBorder="1" applyAlignment="1">
      <alignment horizontal="right" vertical="center" shrinkToFit="1"/>
    </xf>
    <xf numFmtId="181" fontId="2" fillId="0" borderId="16" xfId="0" applyNumberFormat="1" applyFont="1" applyBorder="1" applyAlignment="1">
      <alignment horizontal="center" vertical="center" shrinkToFit="1"/>
    </xf>
    <xf numFmtId="181" fontId="2" fillId="0" borderId="17" xfId="0" applyNumberFormat="1" applyFont="1" applyBorder="1" applyAlignment="1">
      <alignment horizontal="center" vertical="center" shrinkToFit="1"/>
    </xf>
    <xf numFmtId="182" fontId="2" fillId="0" borderId="16" xfId="0" applyNumberFormat="1" applyFont="1" applyBorder="1" applyAlignment="1">
      <alignment horizontal="right" vertical="center" shrinkToFit="1"/>
    </xf>
    <xf numFmtId="182" fontId="2" fillId="0" borderId="17" xfId="0" applyNumberFormat="1" applyFont="1" applyBorder="1" applyAlignment="1">
      <alignment horizontal="right" vertical="center" shrinkToFit="1"/>
    </xf>
    <xf numFmtId="9" fontId="2" fillId="0" borderId="16" xfId="0" applyNumberFormat="1" applyFont="1" applyBorder="1" applyAlignment="1">
      <alignment horizontal="right" vertical="center" shrinkToFit="1"/>
    </xf>
    <xf numFmtId="9" fontId="2" fillId="0" borderId="17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border>
        <left style="thin">
          <color theme="0" tint="-0.499984740745262"/>
        </left>
        <vertical/>
        <horizontal/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6"/>
  <sheetViews>
    <sheetView showGridLines="0" tabSelected="1" zoomScaleNormal="100" zoomScaleSheetLayoutView="100" workbookViewId="0">
      <selection sqref="A1:K2"/>
    </sheetView>
  </sheetViews>
  <sheetFormatPr defaultColWidth="3.26953125" defaultRowHeight="15" customHeight="1" x14ac:dyDescent="0.3"/>
  <cols>
    <col min="1" max="1" width="4.81640625" style="1" customWidth="1"/>
    <col min="2" max="13" width="3.26953125" style="1"/>
    <col min="14" max="19" width="2.7265625" style="1" customWidth="1"/>
    <col min="20" max="50" width="5" style="1" customWidth="1"/>
    <col min="51" max="16384" width="3.26953125" style="1"/>
  </cols>
  <sheetData>
    <row r="1" spans="1:52" ht="19.5" customHeight="1" x14ac:dyDescent="0.3">
      <c r="A1" s="2" t="s">
        <v>16</v>
      </c>
      <c r="B1" s="3"/>
      <c r="C1" s="3"/>
      <c r="D1" s="3"/>
      <c r="E1" s="3"/>
      <c r="F1" s="3"/>
      <c r="G1" s="3"/>
      <c r="H1" s="3"/>
      <c r="I1" s="3"/>
      <c r="J1" s="3"/>
      <c r="K1" s="4"/>
      <c r="L1" s="17" t="s">
        <v>6</v>
      </c>
      <c r="M1" s="18"/>
      <c r="N1" s="19"/>
      <c r="O1" s="20">
        <v>45689</v>
      </c>
      <c r="P1" s="21"/>
      <c r="Q1" s="21"/>
      <c r="R1" s="21"/>
      <c r="S1" s="21"/>
      <c r="T1" s="22"/>
      <c r="U1" s="17" t="s">
        <v>4</v>
      </c>
      <c r="V1" s="18"/>
      <c r="W1" s="18"/>
      <c r="X1" s="23"/>
      <c r="Y1" s="24"/>
      <c r="Z1" s="24"/>
      <c r="AA1" s="24"/>
      <c r="AB1" s="25"/>
      <c r="AC1" s="26" t="s">
        <v>0</v>
      </c>
      <c r="AD1" s="27"/>
      <c r="AE1" s="28"/>
      <c r="AF1" s="29">
        <v>45778</v>
      </c>
      <c r="AG1" s="30"/>
      <c r="AH1" s="30"/>
      <c r="AI1" s="30"/>
      <c r="AJ1" s="31"/>
    </row>
    <row r="2" spans="1:52" ht="19.5" customHeigh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7"/>
      <c r="L2" s="17" t="s">
        <v>7</v>
      </c>
      <c r="M2" s="18"/>
      <c r="N2" s="19"/>
      <c r="O2" s="20">
        <v>45745</v>
      </c>
      <c r="P2" s="21"/>
      <c r="Q2" s="21"/>
      <c r="R2" s="21"/>
      <c r="S2" s="21"/>
      <c r="T2" s="22"/>
      <c r="U2" s="17" t="s">
        <v>5</v>
      </c>
      <c r="V2" s="18"/>
      <c r="W2" s="18"/>
      <c r="X2" s="23"/>
      <c r="Y2" s="24"/>
      <c r="Z2" s="24"/>
      <c r="AA2" s="24"/>
      <c r="AB2" s="25"/>
      <c r="AC2" s="26" t="s">
        <v>1</v>
      </c>
      <c r="AD2" s="27"/>
      <c r="AE2" s="28"/>
      <c r="AF2" s="29">
        <v>45776</v>
      </c>
      <c r="AG2" s="30"/>
      <c r="AH2" s="30"/>
      <c r="AI2" s="30"/>
      <c r="AJ2" s="31"/>
    </row>
    <row r="4" spans="1:52" ht="22.5" customHeight="1" x14ac:dyDescent="0.3">
      <c r="A4" s="32" t="s">
        <v>2</v>
      </c>
      <c r="B4" s="8" t="s">
        <v>3</v>
      </c>
      <c r="C4" s="9"/>
      <c r="D4" s="9"/>
      <c r="E4" s="10"/>
      <c r="F4" s="8" t="s">
        <v>8</v>
      </c>
      <c r="G4" s="9"/>
      <c r="H4" s="9"/>
      <c r="I4" s="9"/>
      <c r="J4" s="9"/>
      <c r="K4" s="10"/>
      <c r="L4" s="26" t="s">
        <v>15</v>
      </c>
      <c r="M4" s="27"/>
      <c r="N4" s="27"/>
      <c r="O4" s="27"/>
      <c r="P4" s="27"/>
      <c r="Q4" s="27"/>
      <c r="R4" s="27"/>
      <c r="S4" s="27"/>
      <c r="T4" s="40">
        <f>AF1</f>
        <v>45778</v>
      </c>
      <c r="U4" s="41" t="str">
        <f>IF(DAY(U5)=1,U5,"")</f>
        <v/>
      </c>
      <c r="V4" s="41" t="str">
        <f t="shared" ref="V4:AX4" si="0">IF(DAY(V5)=1,V5,"")</f>
        <v/>
      </c>
      <c r="W4" s="41" t="str">
        <f t="shared" si="0"/>
        <v/>
      </c>
      <c r="X4" s="41" t="str">
        <f t="shared" si="0"/>
        <v/>
      </c>
      <c r="Y4" s="41" t="str">
        <f t="shared" si="0"/>
        <v/>
      </c>
      <c r="Z4" s="41" t="str">
        <f t="shared" si="0"/>
        <v/>
      </c>
      <c r="AA4" s="41" t="str">
        <f t="shared" si="0"/>
        <v/>
      </c>
      <c r="AB4" s="41" t="str">
        <f t="shared" si="0"/>
        <v/>
      </c>
      <c r="AC4" s="41" t="str">
        <f t="shared" si="0"/>
        <v/>
      </c>
      <c r="AD4" s="41" t="str">
        <f t="shared" si="0"/>
        <v/>
      </c>
      <c r="AE4" s="41" t="str">
        <f t="shared" si="0"/>
        <v/>
      </c>
      <c r="AF4" s="41" t="str">
        <f t="shared" si="0"/>
        <v/>
      </c>
      <c r="AG4" s="41" t="str">
        <f t="shared" si="0"/>
        <v/>
      </c>
      <c r="AH4" s="41" t="str">
        <f t="shared" si="0"/>
        <v/>
      </c>
      <c r="AI4" s="41" t="str">
        <f t="shared" si="0"/>
        <v/>
      </c>
      <c r="AJ4" s="41" t="str">
        <f t="shared" si="0"/>
        <v/>
      </c>
      <c r="AK4" s="41" t="str">
        <f t="shared" si="0"/>
        <v/>
      </c>
      <c r="AL4" s="41" t="str">
        <f t="shared" si="0"/>
        <v/>
      </c>
      <c r="AM4" s="41" t="str">
        <f t="shared" si="0"/>
        <v/>
      </c>
      <c r="AN4" s="41" t="str">
        <f t="shared" si="0"/>
        <v/>
      </c>
      <c r="AO4" s="41" t="str">
        <f t="shared" si="0"/>
        <v/>
      </c>
      <c r="AP4" s="41" t="str">
        <f t="shared" si="0"/>
        <v/>
      </c>
      <c r="AQ4" s="41" t="str">
        <f t="shared" si="0"/>
        <v/>
      </c>
      <c r="AR4" s="41" t="str">
        <f t="shared" si="0"/>
        <v/>
      </c>
      <c r="AS4" s="41" t="str">
        <f t="shared" si="0"/>
        <v/>
      </c>
      <c r="AT4" s="41" t="str">
        <f t="shared" si="0"/>
        <v/>
      </c>
      <c r="AU4" s="41" t="str">
        <f t="shared" si="0"/>
        <v/>
      </c>
      <c r="AV4" s="41" t="str">
        <f t="shared" si="0"/>
        <v/>
      </c>
      <c r="AW4" s="41" t="str">
        <f t="shared" si="0"/>
        <v/>
      </c>
      <c r="AX4" s="42" t="str">
        <f t="shared" si="0"/>
        <v/>
      </c>
      <c r="AY4" s="33"/>
      <c r="AZ4" s="33"/>
    </row>
    <row r="5" spans="1:52" ht="22.5" customHeight="1" x14ac:dyDescent="0.3">
      <c r="A5" s="32"/>
      <c r="B5" s="11"/>
      <c r="C5" s="12"/>
      <c r="D5" s="12"/>
      <c r="E5" s="13"/>
      <c r="F5" s="11"/>
      <c r="G5" s="12"/>
      <c r="H5" s="12"/>
      <c r="I5" s="12"/>
      <c r="J5" s="12"/>
      <c r="K5" s="13"/>
      <c r="L5" s="47"/>
      <c r="M5" s="48"/>
      <c r="N5" s="26" t="s">
        <v>11</v>
      </c>
      <c r="O5" s="27"/>
      <c r="P5" s="27"/>
      <c r="Q5" s="26" t="s">
        <v>13</v>
      </c>
      <c r="R5" s="27"/>
      <c r="S5" s="27"/>
      <c r="T5" s="43">
        <f>AF1</f>
        <v>45778</v>
      </c>
      <c r="U5" s="43">
        <f t="shared" ref="U5" si="1">T5+1</f>
        <v>45779</v>
      </c>
      <c r="V5" s="43">
        <f t="shared" ref="V5" si="2">U5+1</f>
        <v>45780</v>
      </c>
      <c r="W5" s="43">
        <f t="shared" ref="W5" si="3">V5+1</f>
        <v>45781</v>
      </c>
      <c r="X5" s="43">
        <f t="shared" ref="X5" si="4">W5+1</f>
        <v>45782</v>
      </c>
      <c r="Y5" s="43">
        <f t="shared" ref="Y5" si="5">X5+1</f>
        <v>45783</v>
      </c>
      <c r="Z5" s="43">
        <f t="shared" ref="Z5" si="6">Y5+1</f>
        <v>45784</v>
      </c>
      <c r="AA5" s="43">
        <f t="shared" ref="AA5" si="7">Z5+1</f>
        <v>45785</v>
      </c>
      <c r="AB5" s="43">
        <f t="shared" ref="AB5" si="8">AA5+1</f>
        <v>45786</v>
      </c>
      <c r="AC5" s="43">
        <f t="shared" ref="AC5" si="9">AB5+1</f>
        <v>45787</v>
      </c>
      <c r="AD5" s="43">
        <f t="shared" ref="AD5" si="10">AC5+1</f>
        <v>45788</v>
      </c>
      <c r="AE5" s="43">
        <f t="shared" ref="AE5" si="11">AD5+1</f>
        <v>45789</v>
      </c>
      <c r="AF5" s="43">
        <f t="shared" ref="AF5" si="12">AE5+1</f>
        <v>45790</v>
      </c>
      <c r="AG5" s="43">
        <f t="shared" ref="AG5" si="13">AF5+1</f>
        <v>45791</v>
      </c>
      <c r="AH5" s="43">
        <f t="shared" ref="AH5" si="14">AG5+1</f>
        <v>45792</v>
      </c>
      <c r="AI5" s="43">
        <f t="shared" ref="AI5" si="15">AH5+1</f>
        <v>45793</v>
      </c>
      <c r="AJ5" s="43">
        <f t="shared" ref="AJ5" si="16">AI5+1</f>
        <v>45794</v>
      </c>
      <c r="AK5" s="43">
        <f t="shared" ref="AK5" si="17">AJ5+1</f>
        <v>45795</v>
      </c>
      <c r="AL5" s="43">
        <f t="shared" ref="AL5" si="18">AK5+1</f>
        <v>45796</v>
      </c>
      <c r="AM5" s="43">
        <f t="shared" ref="AM5" si="19">AL5+1</f>
        <v>45797</v>
      </c>
      <c r="AN5" s="43">
        <f t="shared" ref="AN5" si="20">AM5+1</f>
        <v>45798</v>
      </c>
      <c r="AO5" s="43">
        <f t="shared" ref="AO5" si="21">AN5+1</f>
        <v>45799</v>
      </c>
      <c r="AP5" s="43">
        <f t="shared" ref="AP5" si="22">AO5+1</f>
        <v>45800</v>
      </c>
      <c r="AQ5" s="43">
        <f t="shared" ref="AQ5" si="23">AP5+1</f>
        <v>45801</v>
      </c>
      <c r="AR5" s="43">
        <f t="shared" ref="AR5" si="24">AQ5+1</f>
        <v>45802</v>
      </c>
      <c r="AS5" s="43">
        <f t="shared" ref="AS5" si="25">AR5+1</f>
        <v>45803</v>
      </c>
      <c r="AT5" s="43">
        <f t="shared" ref="AT5" si="26">AS5+1</f>
        <v>45804</v>
      </c>
      <c r="AU5" s="43">
        <f t="shared" ref="AU5" si="27">AT5+1</f>
        <v>45805</v>
      </c>
      <c r="AV5" s="43">
        <f t="shared" ref="AV5" si="28">AU5+1</f>
        <v>45806</v>
      </c>
      <c r="AW5" s="43">
        <f t="shared" ref="AW5" si="29">AV5+1</f>
        <v>45807</v>
      </c>
      <c r="AX5" s="43">
        <f t="shared" ref="AX5" si="30">AW5+1</f>
        <v>45808</v>
      </c>
    </row>
    <row r="6" spans="1:52" ht="22.5" customHeight="1" x14ac:dyDescent="0.3">
      <c r="A6" s="32"/>
      <c r="B6" s="14"/>
      <c r="C6" s="15"/>
      <c r="D6" s="15"/>
      <c r="E6" s="16"/>
      <c r="F6" s="14"/>
      <c r="G6" s="15"/>
      <c r="H6" s="15"/>
      <c r="I6" s="15"/>
      <c r="J6" s="15"/>
      <c r="K6" s="16"/>
      <c r="L6" s="49"/>
      <c r="M6" s="50"/>
      <c r="N6" s="26" t="s">
        <v>12</v>
      </c>
      <c r="O6" s="27"/>
      <c r="P6" s="27"/>
      <c r="Q6" s="26" t="s">
        <v>14</v>
      </c>
      <c r="R6" s="27"/>
      <c r="S6" s="27"/>
      <c r="T6" s="44" t="str">
        <f>TEXT(T5,"aaa")</f>
        <v>木</v>
      </c>
      <c r="U6" s="44" t="str">
        <f t="shared" ref="U6:X6" si="31">TEXT(U5,"aaa")</f>
        <v>金</v>
      </c>
      <c r="V6" s="44" t="str">
        <f t="shared" si="31"/>
        <v>土</v>
      </c>
      <c r="W6" s="44" t="str">
        <f t="shared" si="31"/>
        <v>日</v>
      </c>
      <c r="X6" s="44" t="str">
        <f t="shared" si="31"/>
        <v>月</v>
      </c>
      <c r="Y6" s="44" t="str">
        <f>TEXT(Y5,"aaa")</f>
        <v>火</v>
      </c>
      <c r="Z6" s="44" t="str">
        <f t="shared" ref="Z6:AX6" si="32">TEXT(Z5,"aaa")</f>
        <v>水</v>
      </c>
      <c r="AA6" s="44" t="str">
        <f t="shared" si="32"/>
        <v>木</v>
      </c>
      <c r="AB6" s="44" t="str">
        <f t="shared" si="32"/>
        <v>金</v>
      </c>
      <c r="AC6" s="44" t="str">
        <f t="shared" si="32"/>
        <v>土</v>
      </c>
      <c r="AD6" s="44" t="str">
        <f t="shared" si="32"/>
        <v>日</v>
      </c>
      <c r="AE6" s="44" t="str">
        <f t="shared" si="32"/>
        <v>月</v>
      </c>
      <c r="AF6" s="44" t="str">
        <f t="shared" si="32"/>
        <v>火</v>
      </c>
      <c r="AG6" s="44" t="str">
        <f t="shared" si="32"/>
        <v>水</v>
      </c>
      <c r="AH6" s="44" t="str">
        <f t="shared" si="32"/>
        <v>木</v>
      </c>
      <c r="AI6" s="44" t="str">
        <f t="shared" si="32"/>
        <v>金</v>
      </c>
      <c r="AJ6" s="44" t="str">
        <f t="shared" si="32"/>
        <v>土</v>
      </c>
      <c r="AK6" s="44" t="str">
        <f t="shared" si="32"/>
        <v>日</v>
      </c>
      <c r="AL6" s="44" t="str">
        <f t="shared" si="32"/>
        <v>月</v>
      </c>
      <c r="AM6" s="44" t="str">
        <f t="shared" si="32"/>
        <v>火</v>
      </c>
      <c r="AN6" s="44" t="str">
        <f t="shared" si="32"/>
        <v>水</v>
      </c>
      <c r="AO6" s="44" t="str">
        <f t="shared" si="32"/>
        <v>木</v>
      </c>
      <c r="AP6" s="44" t="str">
        <f t="shared" si="32"/>
        <v>金</v>
      </c>
      <c r="AQ6" s="44" t="str">
        <f t="shared" si="32"/>
        <v>土</v>
      </c>
      <c r="AR6" s="44" t="str">
        <f t="shared" si="32"/>
        <v>日</v>
      </c>
      <c r="AS6" s="44" t="str">
        <f t="shared" si="32"/>
        <v>月</v>
      </c>
      <c r="AT6" s="44" t="str">
        <f t="shared" si="32"/>
        <v>火</v>
      </c>
      <c r="AU6" s="44" t="str">
        <f t="shared" si="32"/>
        <v>水</v>
      </c>
      <c r="AV6" s="44" t="str">
        <f t="shared" si="32"/>
        <v>木</v>
      </c>
      <c r="AW6" s="44" t="str">
        <f t="shared" si="32"/>
        <v>金</v>
      </c>
      <c r="AX6" s="44" t="str">
        <f t="shared" si="32"/>
        <v>土</v>
      </c>
    </row>
    <row r="7" spans="1:52" ht="18.75" customHeight="1" x14ac:dyDescent="0.3">
      <c r="A7" s="34">
        <v>1</v>
      </c>
      <c r="B7" s="34" t="s">
        <v>17</v>
      </c>
      <c r="C7" s="36"/>
      <c r="D7" s="36"/>
      <c r="E7" s="35"/>
      <c r="F7" s="34" t="s">
        <v>18</v>
      </c>
      <c r="G7" s="36"/>
      <c r="H7" s="36"/>
      <c r="I7" s="36"/>
      <c r="J7" s="36"/>
      <c r="K7" s="35"/>
      <c r="L7" s="51" t="s">
        <v>9</v>
      </c>
      <c r="M7" s="52"/>
      <c r="N7" s="53">
        <v>2000</v>
      </c>
      <c r="O7" s="54"/>
      <c r="P7" s="54"/>
      <c r="Q7" s="53">
        <v>200</v>
      </c>
      <c r="R7" s="54"/>
      <c r="S7" s="54"/>
      <c r="T7" s="45">
        <v>200</v>
      </c>
      <c r="U7" s="45"/>
      <c r="V7" s="45"/>
      <c r="W7" s="45">
        <v>200</v>
      </c>
      <c r="X7" s="45">
        <v>200</v>
      </c>
      <c r="Y7" s="45">
        <v>200</v>
      </c>
      <c r="Z7" s="45">
        <v>200</v>
      </c>
      <c r="AA7" s="45">
        <v>200</v>
      </c>
      <c r="AB7" s="45"/>
      <c r="AC7" s="45"/>
      <c r="AD7" s="45">
        <v>200</v>
      </c>
      <c r="AE7" s="45">
        <v>200</v>
      </c>
      <c r="AF7" s="45">
        <v>200</v>
      </c>
      <c r="AG7" s="45">
        <v>200</v>
      </c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</row>
    <row r="8" spans="1:52" ht="18.75" customHeight="1" x14ac:dyDescent="0.3">
      <c r="A8" s="37"/>
      <c r="B8" s="37"/>
      <c r="C8" s="39"/>
      <c r="D8" s="39"/>
      <c r="E8" s="38"/>
      <c r="F8" s="37"/>
      <c r="G8" s="39"/>
      <c r="H8" s="39"/>
      <c r="I8" s="39"/>
      <c r="J8" s="39"/>
      <c r="K8" s="38"/>
      <c r="L8" s="55" t="s">
        <v>10</v>
      </c>
      <c r="M8" s="56"/>
      <c r="N8" s="57">
        <f>SUM(T8:AX8)</f>
        <v>1860</v>
      </c>
      <c r="O8" s="58"/>
      <c r="P8" s="58"/>
      <c r="Q8" s="59">
        <f>IF(N8="","",N8/N7)</f>
        <v>0.93</v>
      </c>
      <c r="R8" s="60"/>
      <c r="S8" s="60"/>
      <c r="T8" s="46">
        <v>180</v>
      </c>
      <c r="U8" s="46"/>
      <c r="V8" s="46"/>
      <c r="W8" s="46">
        <v>170</v>
      </c>
      <c r="X8" s="46">
        <v>190</v>
      </c>
      <c r="Y8" s="46">
        <v>200</v>
      </c>
      <c r="Z8" s="46">
        <v>190</v>
      </c>
      <c r="AA8" s="46">
        <v>180</v>
      </c>
      <c r="AB8" s="46"/>
      <c r="AC8" s="46"/>
      <c r="AD8" s="46">
        <v>170</v>
      </c>
      <c r="AE8" s="46">
        <v>190</v>
      </c>
      <c r="AF8" s="46">
        <v>200</v>
      </c>
      <c r="AG8" s="46">
        <v>190</v>
      </c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</row>
    <row r="9" spans="1:52" ht="18.75" customHeight="1" x14ac:dyDescent="0.3">
      <c r="A9" s="34">
        <v>2</v>
      </c>
      <c r="B9" s="34" t="s">
        <v>19</v>
      </c>
      <c r="C9" s="36"/>
      <c r="D9" s="36"/>
      <c r="E9" s="35"/>
      <c r="F9" s="34" t="s">
        <v>20</v>
      </c>
      <c r="G9" s="36"/>
      <c r="H9" s="36"/>
      <c r="I9" s="36"/>
      <c r="J9" s="36"/>
      <c r="K9" s="35"/>
      <c r="L9" s="51" t="s">
        <v>9</v>
      </c>
      <c r="M9" s="52"/>
      <c r="N9" s="53">
        <v>3000</v>
      </c>
      <c r="O9" s="54"/>
      <c r="P9" s="54"/>
      <c r="Q9" s="53">
        <v>300</v>
      </c>
      <c r="R9" s="54"/>
      <c r="S9" s="54"/>
      <c r="T9" s="45"/>
      <c r="U9" s="45"/>
      <c r="V9" s="45"/>
      <c r="W9" s="45">
        <v>300</v>
      </c>
      <c r="X9" s="45">
        <v>300</v>
      </c>
      <c r="Y9" s="45">
        <v>300</v>
      </c>
      <c r="Z9" s="45">
        <v>300</v>
      </c>
      <c r="AA9" s="45">
        <v>300</v>
      </c>
      <c r="AB9" s="45"/>
      <c r="AC9" s="45"/>
      <c r="AD9" s="45">
        <v>300</v>
      </c>
      <c r="AE9" s="45">
        <v>300</v>
      </c>
      <c r="AF9" s="45">
        <v>300</v>
      </c>
      <c r="AG9" s="45">
        <v>300</v>
      </c>
      <c r="AH9" s="45">
        <v>300</v>
      </c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</row>
    <row r="10" spans="1:52" ht="18.75" customHeight="1" x14ac:dyDescent="0.3">
      <c r="A10" s="37"/>
      <c r="B10" s="37"/>
      <c r="C10" s="39"/>
      <c r="D10" s="39"/>
      <c r="E10" s="38"/>
      <c r="F10" s="37"/>
      <c r="G10" s="39"/>
      <c r="H10" s="39"/>
      <c r="I10" s="39"/>
      <c r="J10" s="39"/>
      <c r="K10" s="38"/>
      <c r="L10" s="55" t="s">
        <v>10</v>
      </c>
      <c r="M10" s="56"/>
      <c r="N10" s="57">
        <f>SUM(T10:AX10)</f>
        <v>1890</v>
      </c>
      <c r="O10" s="58"/>
      <c r="P10" s="58"/>
      <c r="Q10" s="59">
        <f>IF(N10="","",N10/N9)</f>
        <v>0.63</v>
      </c>
      <c r="R10" s="60"/>
      <c r="S10" s="60"/>
      <c r="T10" s="46"/>
      <c r="U10" s="46"/>
      <c r="V10" s="46"/>
      <c r="W10" s="46">
        <v>200</v>
      </c>
      <c r="X10" s="46">
        <v>250</v>
      </c>
      <c r="Y10" s="46">
        <v>280</v>
      </c>
      <c r="Z10" s="46">
        <v>300</v>
      </c>
      <c r="AA10" s="46">
        <v>300</v>
      </c>
      <c r="AB10" s="46"/>
      <c r="AC10" s="46"/>
      <c r="AD10" s="46">
        <v>280</v>
      </c>
      <c r="AE10" s="46">
        <v>280</v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</row>
    <row r="11" spans="1:52" ht="18.75" customHeight="1" x14ac:dyDescent="0.3">
      <c r="A11" s="34"/>
      <c r="B11" s="34"/>
      <c r="C11" s="36"/>
      <c r="D11" s="36"/>
      <c r="E11" s="35"/>
      <c r="F11" s="34"/>
      <c r="G11" s="36"/>
      <c r="H11" s="36"/>
      <c r="I11" s="36"/>
      <c r="J11" s="36"/>
      <c r="K11" s="35"/>
      <c r="L11" s="51" t="s">
        <v>9</v>
      </c>
      <c r="M11" s="52"/>
      <c r="N11" s="53"/>
      <c r="O11" s="54"/>
      <c r="P11" s="54"/>
      <c r="Q11" s="53"/>
      <c r="R11" s="54"/>
      <c r="S11" s="54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</row>
    <row r="12" spans="1:52" ht="18.75" customHeight="1" x14ac:dyDescent="0.3">
      <c r="A12" s="37"/>
      <c r="B12" s="37"/>
      <c r="C12" s="39"/>
      <c r="D12" s="39"/>
      <c r="E12" s="38"/>
      <c r="F12" s="37"/>
      <c r="G12" s="39"/>
      <c r="H12" s="39"/>
      <c r="I12" s="39"/>
      <c r="J12" s="39"/>
      <c r="K12" s="38"/>
      <c r="L12" s="55" t="s">
        <v>10</v>
      </c>
      <c r="M12" s="56"/>
      <c r="N12" s="57"/>
      <c r="O12" s="58"/>
      <c r="P12" s="58"/>
      <c r="Q12" s="57"/>
      <c r="R12" s="58"/>
      <c r="S12" s="58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</row>
    <row r="13" spans="1:52" ht="18.75" customHeight="1" x14ac:dyDescent="0.3">
      <c r="A13" s="34"/>
      <c r="B13" s="34"/>
      <c r="C13" s="36"/>
      <c r="D13" s="36"/>
      <c r="E13" s="35"/>
      <c r="F13" s="34"/>
      <c r="G13" s="36"/>
      <c r="H13" s="36"/>
      <c r="I13" s="36"/>
      <c r="J13" s="36"/>
      <c r="K13" s="35"/>
      <c r="L13" s="51" t="s">
        <v>9</v>
      </c>
      <c r="M13" s="52"/>
      <c r="N13" s="53"/>
      <c r="O13" s="54"/>
      <c r="P13" s="54"/>
      <c r="Q13" s="53"/>
      <c r="R13" s="54"/>
      <c r="S13" s="54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</row>
    <row r="14" spans="1:52" ht="18.75" customHeight="1" x14ac:dyDescent="0.3">
      <c r="A14" s="37"/>
      <c r="B14" s="37"/>
      <c r="C14" s="39"/>
      <c r="D14" s="39"/>
      <c r="E14" s="38"/>
      <c r="F14" s="37"/>
      <c r="G14" s="39"/>
      <c r="H14" s="39"/>
      <c r="I14" s="39"/>
      <c r="J14" s="39"/>
      <c r="K14" s="38"/>
      <c r="L14" s="55" t="s">
        <v>10</v>
      </c>
      <c r="M14" s="56"/>
      <c r="N14" s="57"/>
      <c r="O14" s="58"/>
      <c r="P14" s="58"/>
      <c r="Q14" s="57"/>
      <c r="R14" s="58"/>
      <c r="S14" s="58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</row>
    <row r="15" spans="1:52" ht="18.75" customHeight="1" x14ac:dyDescent="0.3">
      <c r="A15" s="34"/>
      <c r="B15" s="34"/>
      <c r="C15" s="36"/>
      <c r="D15" s="36"/>
      <c r="E15" s="35"/>
      <c r="F15" s="34"/>
      <c r="G15" s="36"/>
      <c r="H15" s="36"/>
      <c r="I15" s="36"/>
      <c r="J15" s="36"/>
      <c r="K15" s="35"/>
      <c r="L15" s="51" t="s">
        <v>9</v>
      </c>
      <c r="M15" s="52"/>
      <c r="N15" s="53"/>
      <c r="O15" s="54"/>
      <c r="P15" s="54"/>
      <c r="Q15" s="53"/>
      <c r="R15" s="54"/>
      <c r="S15" s="54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</row>
    <row r="16" spans="1:52" ht="18.75" customHeight="1" x14ac:dyDescent="0.3">
      <c r="A16" s="37"/>
      <c r="B16" s="37"/>
      <c r="C16" s="39"/>
      <c r="D16" s="39"/>
      <c r="E16" s="38"/>
      <c r="F16" s="37"/>
      <c r="G16" s="39"/>
      <c r="H16" s="39"/>
      <c r="I16" s="39"/>
      <c r="J16" s="39"/>
      <c r="K16" s="38"/>
      <c r="L16" s="55" t="s">
        <v>10</v>
      </c>
      <c r="M16" s="56"/>
      <c r="N16" s="57"/>
      <c r="O16" s="58"/>
      <c r="P16" s="58"/>
      <c r="Q16" s="57"/>
      <c r="R16" s="58"/>
      <c r="S16" s="58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</row>
    <row r="17" spans="1:50" ht="18.75" customHeight="1" x14ac:dyDescent="0.3">
      <c r="A17" s="34"/>
      <c r="B17" s="34"/>
      <c r="C17" s="36"/>
      <c r="D17" s="36"/>
      <c r="E17" s="35"/>
      <c r="F17" s="34"/>
      <c r="G17" s="36"/>
      <c r="H17" s="36"/>
      <c r="I17" s="36"/>
      <c r="J17" s="36"/>
      <c r="K17" s="35"/>
      <c r="L17" s="51" t="s">
        <v>9</v>
      </c>
      <c r="M17" s="52"/>
      <c r="N17" s="53"/>
      <c r="O17" s="54"/>
      <c r="P17" s="54"/>
      <c r="Q17" s="53"/>
      <c r="R17" s="54"/>
      <c r="S17" s="54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</row>
    <row r="18" spans="1:50" ht="18.75" customHeight="1" x14ac:dyDescent="0.3">
      <c r="A18" s="37"/>
      <c r="B18" s="37"/>
      <c r="C18" s="39"/>
      <c r="D18" s="39"/>
      <c r="E18" s="38"/>
      <c r="F18" s="37"/>
      <c r="G18" s="39"/>
      <c r="H18" s="39"/>
      <c r="I18" s="39"/>
      <c r="J18" s="39"/>
      <c r="K18" s="38"/>
      <c r="L18" s="55" t="s">
        <v>10</v>
      </c>
      <c r="M18" s="56"/>
      <c r="N18" s="57"/>
      <c r="O18" s="58"/>
      <c r="P18" s="58"/>
      <c r="Q18" s="57"/>
      <c r="R18" s="58"/>
      <c r="S18" s="58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</row>
    <row r="19" spans="1:50" ht="18.75" customHeight="1" x14ac:dyDescent="0.3">
      <c r="A19" s="34"/>
      <c r="B19" s="34"/>
      <c r="C19" s="36"/>
      <c r="D19" s="36"/>
      <c r="E19" s="35"/>
      <c r="F19" s="34"/>
      <c r="G19" s="36"/>
      <c r="H19" s="36"/>
      <c r="I19" s="36"/>
      <c r="J19" s="36"/>
      <c r="K19" s="35"/>
      <c r="L19" s="51" t="s">
        <v>9</v>
      </c>
      <c r="M19" s="52"/>
      <c r="N19" s="53"/>
      <c r="O19" s="54"/>
      <c r="P19" s="54"/>
      <c r="Q19" s="53"/>
      <c r="R19" s="54"/>
      <c r="S19" s="54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</row>
    <row r="20" spans="1:50" ht="18.75" customHeight="1" x14ac:dyDescent="0.3">
      <c r="A20" s="37"/>
      <c r="B20" s="37"/>
      <c r="C20" s="39"/>
      <c r="D20" s="39"/>
      <c r="E20" s="38"/>
      <c r="F20" s="37"/>
      <c r="G20" s="39"/>
      <c r="H20" s="39"/>
      <c r="I20" s="39"/>
      <c r="J20" s="39"/>
      <c r="K20" s="38"/>
      <c r="L20" s="55" t="s">
        <v>10</v>
      </c>
      <c r="M20" s="56"/>
      <c r="N20" s="57"/>
      <c r="O20" s="58"/>
      <c r="P20" s="58"/>
      <c r="Q20" s="57"/>
      <c r="R20" s="58"/>
      <c r="S20" s="58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</row>
    <row r="21" spans="1:50" ht="18.75" customHeight="1" x14ac:dyDescent="0.3">
      <c r="A21" s="34"/>
      <c r="B21" s="34"/>
      <c r="C21" s="36"/>
      <c r="D21" s="36"/>
      <c r="E21" s="35"/>
      <c r="F21" s="34"/>
      <c r="G21" s="36"/>
      <c r="H21" s="36"/>
      <c r="I21" s="36"/>
      <c r="J21" s="36"/>
      <c r="K21" s="35"/>
      <c r="L21" s="51" t="s">
        <v>9</v>
      </c>
      <c r="M21" s="52"/>
      <c r="N21" s="53"/>
      <c r="O21" s="54"/>
      <c r="P21" s="54"/>
      <c r="Q21" s="53"/>
      <c r="R21" s="54"/>
      <c r="S21" s="54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</row>
    <row r="22" spans="1:50" ht="18.75" customHeight="1" x14ac:dyDescent="0.3">
      <c r="A22" s="37"/>
      <c r="B22" s="37"/>
      <c r="C22" s="39"/>
      <c r="D22" s="39"/>
      <c r="E22" s="38"/>
      <c r="F22" s="37"/>
      <c r="G22" s="39"/>
      <c r="H22" s="39"/>
      <c r="I22" s="39"/>
      <c r="J22" s="39"/>
      <c r="K22" s="38"/>
      <c r="L22" s="55" t="s">
        <v>10</v>
      </c>
      <c r="M22" s="56"/>
      <c r="N22" s="57"/>
      <c r="O22" s="58"/>
      <c r="P22" s="58"/>
      <c r="Q22" s="57"/>
      <c r="R22" s="58"/>
      <c r="S22" s="58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</row>
    <row r="23" spans="1:50" ht="18.75" customHeight="1" x14ac:dyDescent="0.3">
      <c r="A23" s="34"/>
      <c r="B23" s="34"/>
      <c r="C23" s="36"/>
      <c r="D23" s="36"/>
      <c r="E23" s="35"/>
      <c r="F23" s="34"/>
      <c r="G23" s="36"/>
      <c r="H23" s="36"/>
      <c r="I23" s="36"/>
      <c r="J23" s="36"/>
      <c r="K23" s="35"/>
      <c r="L23" s="51" t="s">
        <v>9</v>
      </c>
      <c r="M23" s="52"/>
      <c r="N23" s="53"/>
      <c r="O23" s="54"/>
      <c r="P23" s="54"/>
      <c r="Q23" s="53"/>
      <c r="R23" s="54"/>
      <c r="S23" s="54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</row>
    <row r="24" spans="1:50" ht="18.75" customHeight="1" x14ac:dyDescent="0.3">
      <c r="A24" s="37"/>
      <c r="B24" s="37"/>
      <c r="C24" s="39"/>
      <c r="D24" s="39"/>
      <c r="E24" s="38"/>
      <c r="F24" s="37"/>
      <c r="G24" s="39"/>
      <c r="H24" s="39"/>
      <c r="I24" s="39"/>
      <c r="J24" s="39"/>
      <c r="K24" s="38"/>
      <c r="L24" s="55" t="s">
        <v>10</v>
      </c>
      <c r="M24" s="56"/>
      <c r="N24" s="57"/>
      <c r="O24" s="58"/>
      <c r="P24" s="58"/>
      <c r="Q24" s="57"/>
      <c r="R24" s="58"/>
      <c r="S24" s="58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</row>
    <row r="25" spans="1:50" ht="18.75" customHeight="1" x14ac:dyDescent="0.3">
      <c r="A25" s="34"/>
      <c r="B25" s="34"/>
      <c r="C25" s="36"/>
      <c r="D25" s="36"/>
      <c r="E25" s="35"/>
      <c r="F25" s="34"/>
      <c r="G25" s="36"/>
      <c r="H25" s="36"/>
      <c r="I25" s="36"/>
      <c r="J25" s="36"/>
      <c r="K25" s="35"/>
      <c r="L25" s="51" t="s">
        <v>9</v>
      </c>
      <c r="M25" s="52"/>
      <c r="N25" s="53"/>
      <c r="O25" s="54"/>
      <c r="P25" s="54"/>
      <c r="Q25" s="53"/>
      <c r="R25" s="54"/>
      <c r="S25" s="54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</row>
    <row r="26" spans="1:50" ht="18.75" customHeight="1" x14ac:dyDescent="0.3">
      <c r="A26" s="37"/>
      <c r="B26" s="37"/>
      <c r="C26" s="39"/>
      <c r="D26" s="39"/>
      <c r="E26" s="38"/>
      <c r="F26" s="37"/>
      <c r="G26" s="39"/>
      <c r="H26" s="39"/>
      <c r="I26" s="39"/>
      <c r="J26" s="39"/>
      <c r="K26" s="38"/>
      <c r="L26" s="55" t="s">
        <v>10</v>
      </c>
      <c r="M26" s="56"/>
      <c r="N26" s="57"/>
      <c r="O26" s="58"/>
      <c r="P26" s="58"/>
      <c r="Q26" s="57"/>
      <c r="R26" s="58"/>
      <c r="S26" s="58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</row>
    <row r="27" spans="1:50" ht="18.75" customHeight="1" x14ac:dyDescent="0.3">
      <c r="A27" s="34"/>
      <c r="B27" s="34"/>
      <c r="C27" s="36"/>
      <c r="D27" s="36"/>
      <c r="E27" s="35"/>
      <c r="F27" s="34"/>
      <c r="G27" s="36"/>
      <c r="H27" s="36"/>
      <c r="I27" s="36"/>
      <c r="J27" s="36"/>
      <c r="K27" s="35"/>
      <c r="L27" s="51" t="s">
        <v>9</v>
      </c>
      <c r="M27" s="52"/>
      <c r="N27" s="53"/>
      <c r="O27" s="54"/>
      <c r="P27" s="54"/>
      <c r="Q27" s="53"/>
      <c r="R27" s="54"/>
      <c r="S27" s="54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</row>
    <row r="28" spans="1:50" ht="18.75" customHeight="1" x14ac:dyDescent="0.3">
      <c r="A28" s="37"/>
      <c r="B28" s="37"/>
      <c r="C28" s="39"/>
      <c r="D28" s="39"/>
      <c r="E28" s="38"/>
      <c r="F28" s="37"/>
      <c r="G28" s="39"/>
      <c r="H28" s="39"/>
      <c r="I28" s="39"/>
      <c r="J28" s="39"/>
      <c r="K28" s="38"/>
      <c r="L28" s="55" t="s">
        <v>10</v>
      </c>
      <c r="M28" s="56"/>
      <c r="N28" s="57"/>
      <c r="O28" s="58"/>
      <c r="P28" s="58"/>
      <c r="Q28" s="57"/>
      <c r="R28" s="58"/>
      <c r="S28" s="58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</row>
    <row r="29" spans="1:50" ht="18.75" customHeight="1" x14ac:dyDescent="0.3">
      <c r="A29" s="34"/>
      <c r="B29" s="34"/>
      <c r="C29" s="36"/>
      <c r="D29" s="36"/>
      <c r="E29" s="35"/>
      <c r="F29" s="34"/>
      <c r="G29" s="36"/>
      <c r="H29" s="36"/>
      <c r="I29" s="36"/>
      <c r="J29" s="36"/>
      <c r="K29" s="35"/>
      <c r="L29" s="51" t="s">
        <v>9</v>
      </c>
      <c r="M29" s="52"/>
      <c r="N29" s="53"/>
      <c r="O29" s="54"/>
      <c r="P29" s="54"/>
      <c r="Q29" s="53"/>
      <c r="R29" s="54"/>
      <c r="S29" s="54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</row>
    <row r="30" spans="1:50" ht="18.75" customHeight="1" x14ac:dyDescent="0.3">
      <c r="A30" s="37"/>
      <c r="B30" s="37"/>
      <c r="C30" s="39"/>
      <c r="D30" s="39"/>
      <c r="E30" s="38"/>
      <c r="F30" s="37"/>
      <c r="G30" s="39"/>
      <c r="H30" s="39"/>
      <c r="I30" s="39"/>
      <c r="J30" s="39"/>
      <c r="K30" s="38"/>
      <c r="L30" s="55" t="s">
        <v>10</v>
      </c>
      <c r="M30" s="56"/>
      <c r="N30" s="57"/>
      <c r="O30" s="58"/>
      <c r="P30" s="58"/>
      <c r="Q30" s="57"/>
      <c r="R30" s="58"/>
      <c r="S30" s="58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</row>
    <row r="31" spans="1:50" ht="18.75" customHeight="1" x14ac:dyDescent="0.3">
      <c r="A31" s="34"/>
      <c r="B31" s="34"/>
      <c r="C31" s="36"/>
      <c r="D31" s="36"/>
      <c r="E31" s="35"/>
      <c r="F31" s="34"/>
      <c r="G31" s="36"/>
      <c r="H31" s="36"/>
      <c r="I31" s="36"/>
      <c r="J31" s="36"/>
      <c r="K31" s="35"/>
      <c r="L31" s="51" t="s">
        <v>9</v>
      </c>
      <c r="M31" s="52"/>
      <c r="N31" s="53"/>
      <c r="O31" s="54"/>
      <c r="P31" s="54"/>
      <c r="Q31" s="53"/>
      <c r="R31" s="54"/>
      <c r="S31" s="54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</row>
    <row r="32" spans="1:50" ht="18.75" customHeight="1" x14ac:dyDescent="0.3">
      <c r="A32" s="37"/>
      <c r="B32" s="37"/>
      <c r="C32" s="39"/>
      <c r="D32" s="39"/>
      <c r="E32" s="38"/>
      <c r="F32" s="37"/>
      <c r="G32" s="39"/>
      <c r="H32" s="39"/>
      <c r="I32" s="39"/>
      <c r="J32" s="39"/>
      <c r="K32" s="38"/>
      <c r="L32" s="55" t="s">
        <v>10</v>
      </c>
      <c r="M32" s="56"/>
      <c r="N32" s="57"/>
      <c r="O32" s="58"/>
      <c r="P32" s="58"/>
      <c r="Q32" s="57"/>
      <c r="R32" s="58"/>
      <c r="S32" s="58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</row>
    <row r="33" spans="1:50" ht="18.75" customHeight="1" x14ac:dyDescent="0.3">
      <c r="A33" s="34"/>
      <c r="B33" s="34"/>
      <c r="C33" s="36"/>
      <c r="D33" s="36"/>
      <c r="E33" s="35"/>
      <c r="F33" s="34"/>
      <c r="G33" s="36"/>
      <c r="H33" s="36"/>
      <c r="I33" s="36"/>
      <c r="J33" s="36"/>
      <c r="K33" s="35"/>
      <c r="L33" s="51" t="s">
        <v>9</v>
      </c>
      <c r="M33" s="52"/>
      <c r="N33" s="53"/>
      <c r="O33" s="54"/>
      <c r="P33" s="54"/>
      <c r="Q33" s="53"/>
      <c r="R33" s="54"/>
      <c r="S33" s="54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</row>
    <row r="34" spans="1:50" ht="18.75" customHeight="1" x14ac:dyDescent="0.3">
      <c r="A34" s="37"/>
      <c r="B34" s="37"/>
      <c r="C34" s="39"/>
      <c r="D34" s="39"/>
      <c r="E34" s="38"/>
      <c r="F34" s="37"/>
      <c r="G34" s="39"/>
      <c r="H34" s="39"/>
      <c r="I34" s="39"/>
      <c r="J34" s="39"/>
      <c r="K34" s="38"/>
      <c r="L34" s="55" t="s">
        <v>10</v>
      </c>
      <c r="M34" s="56"/>
      <c r="N34" s="57"/>
      <c r="O34" s="58"/>
      <c r="P34" s="58"/>
      <c r="Q34" s="57"/>
      <c r="R34" s="58"/>
      <c r="S34" s="58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</row>
    <row r="35" spans="1:50" ht="18.75" customHeight="1" x14ac:dyDescent="0.3">
      <c r="A35" s="34"/>
      <c r="B35" s="34"/>
      <c r="C35" s="36"/>
      <c r="D35" s="36"/>
      <c r="E35" s="35"/>
      <c r="F35" s="34"/>
      <c r="G35" s="36"/>
      <c r="H35" s="36"/>
      <c r="I35" s="36"/>
      <c r="J35" s="36"/>
      <c r="K35" s="35"/>
      <c r="L35" s="51" t="s">
        <v>9</v>
      </c>
      <c r="M35" s="52"/>
      <c r="N35" s="53"/>
      <c r="O35" s="54"/>
      <c r="P35" s="54"/>
      <c r="Q35" s="53"/>
      <c r="R35" s="54"/>
      <c r="S35" s="5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</row>
    <row r="36" spans="1:50" ht="15" customHeight="1" x14ac:dyDescent="0.3">
      <c r="A36" s="37"/>
      <c r="B36" s="37"/>
      <c r="C36" s="39"/>
      <c r="D36" s="39"/>
      <c r="E36" s="38"/>
      <c r="F36" s="37"/>
      <c r="G36" s="39"/>
      <c r="H36" s="39"/>
      <c r="I36" s="39"/>
      <c r="J36" s="39"/>
      <c r="K36" s="38"/>
      <c r="L36" s="55" t="s">
        <v>10</v>
      </c>
      <c r="M36" s="56"/>
      <c r="N36" s="57"/>
      <c r="O36" s="58"/>
      <c r="P36" s="58"/>
      <c r="Q36" s="57"/>
      <c r="R36" s="58"/>
      <c r="S36" s="58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</row>
  </sheetData>
  <mergeCells count="154">
    <mergeCell ref="Q28:S28"/>
    <mergeCell ref="L23:M23"/>
    <mergeCell ref="N23:P23"/>
    <mergeCell ref="N28:P28"/>
    <mergeCell ref="L28:M28"/>
    <mergeCell ref="N27:P27"/>
    <mergeCell ref="L27:M27"/>
    <mergeCell ref="N26:P26"/>
    <mergeCell ref="L26:M26"/>
    <mergeCell ref="Q26:S26"/>
    <mergeCell ref="Q27:S27"/>
    <mergeCell ref="Q23:S23"/>
    <mergeCell ref="Q24:S24"/>
    <mergeCell ref="Q25:S25"/>
    <mergeCell ref="Q13:S13"/>
    <mergeCell ref="Q14:S14"/>
    <mergeCell ref="L20:M20"/>
    <mergeCell ref="N20:P20"/>
    <mergeCell ref="L19:M19"/>
    <mergeCell ref="N19:P19"/>
    <mergeCell ref="Q19:S19"/>
    <mergeCell ref="Q20:S20"/>
    <mergeCell ref="L18:M18"/>
    <mergeCell ref="Q17:S17"/>
    <mergeCell ref="Q18:S18"/>
    <mergeCell ref="N18:P18"/>
    <mergeCell ref="AF1:AJ1"/>
    <mergeCell ref="AF2:AJ2"/>
    <mergeCell ref="AC1:AE1"/>
    <mergeCell ref="AC2:AE2"/>
    <mergeCell ref="F4:K6"/>
    <mergeCell ref="L8:M8"/>
    <mergeCell ref="N8:P8"/>
    <mergeCell ref="L7:M7"/>
    <mergeCell ref="N7:P7"/>
    <mergeCell ref="O1:T1"/>
    <mergeCell ref="O2:T2"/>
    <mergeCell ref="L1:N1"/>
    <mergeCell ref="L2:N2"/>
    <mergeCell ref="Q7:S7"/>
    <mergeCell ref="Q8:S8"/>
    <mergeCell ref="Q21:S21"/>
    <mergeCell ref="N17:P17"/>
    <mergeCell ref="L17:M17"/>
    <mergeCell ref="N25:P25"/>
    <mergeCell ref="L25:M25"/>
    <mergeCell ref="N24:P24"/>
    <mergeCell ref="L24:M24"/>
    <mergeCell ref="N22:P22"/>
    <mergeCell ref="L22:M22"/>
    <mergeCell ref="L21:M21"/>
    <mergeCell ref="N21:P21"/>
    <mergeCell ref="Q22:S22"/>
    <mergeCell ref="U1:W1"/>
    <mergeCell ref="U2:W2"/>
    <mergeCell ref="N14:P14"/>
    <mergeCell ref="L14:M14"/>
    <mergeCell ref="N13:P13"/>
    <mergeCell ref="L13:M13"/>
    <mergeCell ref="Q16:S16"/>
    <mergeCell ref="N16:P16"/>
    <mergeCell ref="L16:M16"/>
    <mergeCell ref="Q15:S15"/>
    <mergeCell ref="N15:P15"/>
    <mergeCell ref="L15:M15"/>
    <mergeCell ref="L10:M10"/>
    <mergeCell ref="N10:P10"/>
    <mergeCell ref="L9:M9"/>
    <mergeCell ref="N9:P9"/>
    <mergeCell ref="Q9:S9"/>
    <mergeCell ref="Q10:S10"/>
    <mergeCell ref="L12:M12"/>
    <mergeCell ref="N12:P12"/>
    <mergeCell ref="L11:M11"/>
    <mergeCell ref="N11:P11"/>
    <mergeCell ref="Q11:S11"/>
    <mergeCell ref="Q12:S12"/>
    <mergeCell ref="L4:S4"/>
    <mergeCell ref="N5:P5"/>
    <mergeCell ref="N6:P6"/>
    <mergeCell ref="Q5:S5"/>
    <mergeCell ref="Q6:S6"/>
    <mergeCell ref="A7:A8"/>
    <mergeCell ref="B7:E8"/>
    <mergeCell ref="F7:K8"/>
    <mergeCell ref="A1:K2"/>
    <mergeCell ref="A4:A6"/>
    <mergeCell ref="B4:E6"/>
    <mergeCell ref="B9:E10"/>
    <mergeCell ref="F9:K10"/>
    <mergeCell ref="A11:A12"/>
    <mergeCell ref="B11:E12"/>
    <mergeCell ref="F11:K12"/>
    <mergeCell ref="A13:A14"/>
    <mergeCell ref="B13:E14"/>
    <mergeCell ref="F13:K14"/>
    <mergeCell ref="A15:A16"/>
    <mergeCell ref="B15:E16"/>
    <mergeCell ref="F15:K16"/>
    <mergeCell ref="A9:A10"/>
    <mergeCell ref="A17:A18"/>
    <mergeCell ref="B17:E18"/>
    <mergeCell ref="F17:K18"/>
    <mergeCell ref="A19:A20"/>
    <mergeCell ref="B19:E20"/>
    <mergeCell ref="F19:K20"/>
    <mergeCell ref="A21:A22"/>
    <mergeCell ref="B21:E22"/>
    <mergeCell ref="F21:K22"/>
    <mergeCell ref="A23:A24"/>
    <mergeCell ref="B23:E24"/>
    <mergeCell ref="F23:K24"/>
    <mergeCell ref="A25:A26"/>
    <mergeCell ref="B25:E26"/>
    <mergeCell ref="F25:K26"/>
    <mergeCell ref="A27:A28"/>
    <mergeCell ref="B27:E28"/>
    <mergeCell ref="F27:K28"/>
    <mergeCell ref="N29:P29"/>
    <mergeCell ref="Q29:S29"/>
    <mergeCell ref="L30:M30"/>
    <mergeCell ref="N30:P30"/>
    <mergeCell ref="Q30:S30"/>
    <mergeCell ref="A31:A32"/>
    <mergeCell ref="B31:E32"/>
    <mergeCell ref="F31:K32"/>
    <mergeCell ref="L31:M31"/>
    <mergeCell ref="N31:P31"/>
    <mergeCell ref="Q31:S31"/>
    <mergeCell ref="L32:M32"/>
    <mergeCell ref="N32:P32"/>
    <mergeCell ref="Q32:S32"/>
    <mergeCell ref="A29:A30"/>
    <mergeCell ref="B29:E30"/>
    <mergeCell ref="F29:K30"/>
    <mergeCell ref="L29:M29"/>
    <mergeCell ref="A33:A34"/>
    <mergeCell ref="B33:E34"/>
    <mergeCell ref="F33:K34"/>
    <mergeCell ref="L33:M33"/>
    <mergeCell ref="N33:P33"/>
    <mergeCell ref="Q33:S33"/>
    <mergeCell ref="L34:M34"/>
    <mergeCell ref="N34:P34"/>
    <mergeCell ref="Q34:S34"/>
    <mergeCell ref="A35:A36"/>
    <mergeCell ref="B35:E36"/>
    <mergeCell ref="F35:K36"/>
    <mergeCell ref="L35:M35"/>
    <mergeCell ref="N35:P35"/>
    <mergeCell ref="Q35:S35"/>
    <mergeCell ref="L36:M36"/>
    <mergeCell ref="N36:P36"/>
    <mergeCell ref="Q36:S36"/>
  </mergeCells>
  <phoneticPr fontId="1"/>
  <conditionalFormatting sqref="T5:T6">
    <cfRule type="expression" dxfId="3" priority="6">
      <formula>TEXT(T5,"aaa")="日"</formula>
    </cfRule>
  </conditionalFormatting>
  <conditionalFormatting sqref="T4:AX4">
    <cfRule type="notContainsBlanks" dxfId="2" priority="16">
      <formula>LEN(TRIM(T4))&gt;0</formula>
    </cfRule>
  </conditionalFormatting>
  <conditionalFormatting sqref="T5:AX6">
    <cfRule type="expression" dxfId="1" priority="7">
      <formula>TEXT(T5,"aaa")="土"</formula>
    </cfRule>
  </conditionalFormatting>
  <conditionalFormatting sqref="U5:AX6">
    <cfRule type="expression" dxfId="0" priority="15">
      <formula>TEXT(U5,"aaa")="日"</formula>
    </cfRule>
  </conditionalFormatting>
  <pageMargins left="0.19685039370078741" right="0.19685039370078741" top="0.19685039370078741" bottom="0.19685039370078741" header="0.31496062992125984" footer="0.31496062992125984"/>
  <pageSetup paperSize="9" scale="60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2025-12-09T07:45:26Z</dcterms:modified>
</cp:coreProperties>
</file>